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715" windowWidth="20520" windowHeight="5910" tabRatio="500"/>
  </bookViews>
  <sheets>
    <sheet name="2 postepowanie" sheetId="1" r:id="rId1"/>
  </sheets>
  <definedNames>
    <definedName name="_xlnm.Print_Area" localSheetId="0">'2 postepowanie'!$A$1:$I$28</definedName>
    <definedName name="_xlnm.Print_Titles" localSheetId="0">'2 postepowanie'!$1:$2</definedName>
  </definedNames>
  <calcPr calcId="145621"/>
</workbook>
</file>

<file path=xl/calcChain.xml><?xml version="1.0" encoding="utf-8"?>
<calcChain xmlns="http://schemas.openxmlformats.org/spreadsheetml/2006/main">
  <c r="I19" i="1" l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I20" i="1" l="1"/>
</calcChain>
</file>

<file path=xl/sharedStrings.xml><?xml version="1.0" encoding="utf-8"?>
<sst xmlns="http://schemas.openxmlformats.org/spreadsheetml/2006/main" count="77" uniqueCount="52">
  <si>
    <t>Symbol tuszu tonera (oryginalny)</t>
  </si>
  <si>
    <t>Producent</t>
  </si>
  <si>
    <t>Kolor</t>
  </si>
  <si>
    <t>czarny</t>
  </si>
  <si>
    <t>black</t>
  </si>
  <si>
    <t>bęben</t>
  </si>
  <si>
    <t>cyan</t>
  </si>
  <si>
    <t>magenta</t>
  </si>
  <si>
    <t>yellow</t>
  </si>
  <si>
    <t>RICOH</t>
  </si>
  <si>
    <t>OKI</t>
  </si>
  <si>
    <t>OKI B432dn</t>
  </si>
  <si>
    <t>B432 (45807111) 12K</t>
  </si>
  <si>
    <t>OKI B431dn /
OKI B432dn</t>
  </si>
  <si>
    <t>OKI C531dn / 
OKI MC362dn / 
OKI MC562dn</t>
  </si>
  <si>
    <t>C301 (44968301)</t>
  </si>
  <si>
    <t>Konica Bizhub C308</t>
  </si>
  <si>
    <t>TN-324K (A8DA150) 28K</t>
  </si>
  <si>
    <t>Konica Minolta</t>
  </si>
  <si>
    <t>TN-324Y (A8DA250) 26K</t>
  </si>
  <si>
    <t>TN-324M (A8DA350) 26K</t>
  </si>
  <si>
    <t>TN-324C (A8DA450) 26K</t>
  </si>
  <si>
    <t>TN-328K (AAV8150) 28K</t>
  </si>
  <si>
    <t>TN-328Y (AAV8250) 28K</t>
  </si>
  <si>
    <t>TN-328M (AAV8350) 28K</t>
  </si>
  <si>
    <t>TN-328C (AAV8450) 28K</t>
  </si>
  <si>
    <t>Pojemnik na zużyty toner</t>
  </si>
  <si>
    <t>WX-103 (A4NNWY1) 
Do Bizhub C308</t>
  </si>
  <si>
    <t>-</t>
  </si>
  <si>
    <t>Konica Bizhub C300i
Konica Bizhub C250i</t>
  </si>
  <si>
    <t>WX-107 do Bizhub C300i
WX-107 do Bizhub C250i</t>
  </si>
  <si>
    <t>Ricoh MP C3004 \
Ricoh MP C2011
C6003 (416890)</t>
  </si>
  <si>
    <t>Canon</t>
  </si>
  <si>
    <t>WB-P11 do Konica C3120i</t>
  </si>
  <si>
    <t>RAZEM:</t>
  </si>
  <si>
    <t>B431/432 (44574302)</t>
  </si>
  <si>
    <t>Canon iR1643i II</t>
  </si>
  <si>
    <t>Canon T06 (3526C002) 20,5K</t>
  </si>
  <si>
    <t>OKI MC562dn</t>
  </si>
  <si>
    <t>fuser unit</t>
  </si>
  <si>
    <t xml:space="preserve">UWAGA: </t>
  </si>
  <si>
    <t>Należy wypełnić wszystkie pola w kolorze żółtym</t>
  </si>
  <si>
    <t>Pozostałe pola zostaną wyliczone automatycznie</t>
  </si>
  <si>
    <t>FORMULARZ CENOWY
"Dostawa materiałów eksploatacyjnych w roku 2025 dla potrzeb PZDW – 2 postępowanie"</t>
  </si>
  <si>
    <t>Nazwa drukarki</t>
  </si>
  <si>
    <t>Ilość</t>
  </si>
  <si>
    <t>Cena jednostkowa 
(netto)</t>
  </si>
  <si>
    <t>Wartość 
(brutto)</t>
  </si>
  <si>
    <t>Wartość 
(netto)</t>
  </si>
  <si>
    <t>Pieczęć i podpis 
upełnomocnionego przedstawiciela wykonawcy</t>
  </si>
  <si>
    <t>Lp.</t>
  </si>
  <si>
    <t>Do formularza oferty należy przepisać kwotę z pola w kolorze zielonym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</si>
</sst>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1"/>
      <name val="Calibri"/>
      <family val="2"/>
      <charset val="238"/>
    </font>
    <font>
      <i/>
      <sz val="8"/>
      <color theme="1"/>
      <name val="Times New Roman"/>
      <family val="1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0">
    <xf numFmtId="0" fontId="0" fillId="0" borderId="0"/>
    <xf numFmtId="0" fontId="5" fillId="0" borderId="0" applyBorder="0" applyProtection="0"/>
    <xf numFmtId="0" fontId="5" fillId="0" borderId="0" applyBorder="0" applyProtection="0"/>
    <xf numFmtId="0" fontId="1" fillId="0" borderId="0"/>
    <xf numFmtId="0" fontId="5" fillId="0" borderId="0" applyBorder="0" applyProtection="0"/>
    <xf numFmtId="0" fontId="5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44">
    <xf numFmtId="0" fontId="0" fillId="0" borderId="0" xfId="0"/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2" applyFont="1" applyBorder="1" applyAlignment="1" applyProtection="1">
      <alignment horizontal="left" vertical="center" wrapText="1"/>
    </xf>
    <xf numFmtId="0" fontId="3" fillId="0" borderId="1" xfId="2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top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3" fillId="0" borderId="1" xfId="0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 applyProtection="1">
      <alignment horizontal="left" vertical="center"/>
    </xf>
    <xf numFmtId="1" fontId="6" fillId="2" borderId="1" xfId="0" applyNumberFormat="1" applyFont="1" applyFill="1" applyBorder="1" applyAlignment="1">
      <alignment horizontal="center" vertical="center"/>
    </xf>
    <xf numFmtId="4" fontId="2" fillId="3" borderId="1" xfId="0" quotePrefix="1" applyNumberFormat="1" applyFont="1" applyFill="1" applyBorder="1" applyAlignment="1">
      <alignment horizontal="center" vertical="center" wrapText="1"/>
    </xf>
    <xf numFmtId="0" fontId="9" fillId="0" borderId="0" xfId="6" applyFont="1" applyBorder="1"/>
    <xf numFmtId="0" fontId="9" fillId="0" borderId="0" xfId="6" applyFont="1" applyBorder="1" applyAlignment="1"/>
    <xf numFmtId="0" fontId="0" fillId="0" borderId="0" xfId="0" applyFont="1" applyFill="1" applyBorder="1" applyAlignment="1" applyProtection="1">
      <alignment horizontal="left" vertical="center" wrapText="1"/>
    </xf>
    <xf numFmtId="14" fontId="0" fillId="0" borderId="0" xfId="0" applyNumberFormat="1" applyAlignment="1">
      <alignment vertical="center"/>
    </xf>
    <xf numFmtId="14" fontId="0" fillId="0" borderId="0" xfId="0" applyNumberFormat="1" applyAlignment="1">
      <alignment horizontal="left" vertical="center"/>
    </xf>
    <xf numFmtId="2" fontId="6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2" applyFont="1" applyBorder="1" applyAlignment="1" applyProtection="1">
      <alignment horizontal="left" vertical="center" wrapText="1"/>
    </xf>
    <xf numFmtId="0" fontId="3" fillId="0" borderId="1" xfId="2" applyFont="1" applyFill="1" applyBorder="1" applyAlignment="1" applyProtection="1">
      <alignment horizontal="left" vertical="center" wrapText="1"/>
    </xf>
    <xf numFmtId="0" fontId="10" fillId="0" borderId="0" xfId="6" applyFont="1" applyBorder="1" applyAlignment="1">
      <alignment horizont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1" fillId="0" borderId="0" xfId="6" applyFont="1" applyFill="1" applyBorder="1" applyAlignment="1">
      <alignment horizontal="left"/>
    </xf>
    <xf numFmtId="0" fontId="12" fillId="0" borderId="0" xfId="6" applyFont="1" applyFill="1" applyBorder="1" applyAlignment="1">
      <alignment horizontal="left"/>
    </xf>
    <xf numFmtId="0" fontId="13" fillId="0" borderId="0" xfId="6" applyFont="1" applyFill="1"/>
    <xf numFmtId="0" fontId="5" fillId="0" borderId="0" xfId="0" applyFont="1"/>
    <xf numFmtId="0" fontId="11" fillId="0" borderId="0" xfId="6" applyFont="1" applyFill="1" applyBorder="1" applyAlignment="1">
      <alignment horizontal="left" vertical="center"/>
    </xf>
    <xf numFmtId="0" fontId="12" fillId="0" borderId="0" xfId="6" applyFont="1" applyFill="1" applyBorder="1" applyAlignment="1">
      <alignment horizontal="left" vertical="center"/>
    </xf>
    <xf numFmtId="0" fontId="13" fillId="0" borderId="0" xfId="6" applyFont="1"/>
    <xf numFmtId="1" fontId="0" fillId="0" borderId="0" xfId="0" applyNumberFormat="1"/>
  </cellXfs>
  <cellStyles count="10">
    <cellStyle name="Excel Built-in Normal" xfId="6"/>
    <cellStyle name="Hiperłącze 2" xfId="7"/>
    <cellStyle name="Normalny" xfId="0" builtinId="0"/>
    <cellStyle name="Normalny 2" xfId="1"/>
    <cellStyle name="Normalny 2 2" xfId="2"/>
    <cellStyle name="Normalny 3" xfId="3"/>
    <cellStyle name="Normalny 4" xfId="4"/>
    <cellStyle name="Normalny 5" xfId="5"/>
    <cellStyle name="Normalny 7" xfId="8"/>
    <cellStyle name="Normalny 8" xfId="9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80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1025" name="_x0000_t202" hidden="1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753600" cy="9820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="115" zoomScaleNormal="115" workbookViewId="0">
      <pane xSplit="5" ySplit="2" topLeftCell="F3" activePane="bottomRight" state="frozen"/>
      <selection pane="topRight" activeCell="H1" sqref="H1"/>
      <selection pane="bottomLeft" activeCell="A50" sqref="A50"/>
      <selection pane="bottomRight" activeCell="K7" sqref="K7"/>
    </sheetView>
  </sheetViews>
  <sheetFormatPr defaultColWidth="9" defaultRowHeight="12.75"/>
  <cols>
    <col min="1" max="1" width="4.5703125" style="9" customWidth="1"/>
    <col min="2" max="2" width="18" customWidth="1"/>
    <col min="3" max="3" width="19.140625" customWidth="1"/>
    <col min="4" max="4" width="9.42578125" customWidth="1"/>
    <col min="5" max="5" width="6" customWidth="1"/>
    <col min="6" max="6" width="6.85546875" customWidth="1"/>
    <col min="7" max="7" width="12.5703125" style="8" customWidth="1"/>
    <col min="8" max="8" width="9.7109375" customWidth="1"/>
    <col min="9" max="9" width="10" customWidth="1"/>
    <col min="950" max="963" width="11.5703125" customWidth="1"/>
  </cols>
  <sheetData>
    <row r="1" spans="1:10" ht="31.5" customHeight="1">
      <c r="B1" s="26" t="s">
        <v>43</v>
      </c>
      <c r="C1" s="26"/>
      <c r="D1" s="26"/>
      <c r="E1" s="26"/>
      <c r="F1" s="26"/>
      <c r="G1" s="26"/>
      <c r="H1" s="26"/>
      <c r="I1" s="26"/>
      <c r="J1" s="16"/>
    </row>
    <row r="2" spans="1:10" ht="38.25" customHeight="1">
      <c r="A2" s="30" t="s">
        <v>50</v>
      </c>
      <c r="B2" s="31" t="s">
        <v>44</v>
      </c>
      <c r="C2" s="31" t="s">
        <v>0</v>
      </c>
      <c r="D2" s="30" t="s">
        <v>1</v>
      </c>
      <c r="E2" s="30" t="s">
        <v>2</v>
      </c>
      <c r="F2" s="32" t="s">
        <v>45</v>
      </c>
      <c r="G2" s="33" t="s">
        <v>46</v>
      </c>
      <c r="H2" s="33" t="s">
        <v>48</v>
      </c>
      <c r="I2" s="33" t="s">
        <v>47</v>
      </c>
    </row>
    <row r="3" spans="1:10">
      <c r="A3" s="2">
        <v>1</v>
      </c>
      <c r="B3" s="15" t="s">
        <v>36</v>
      </c>
      <c r="C3" s="15" t="s">
        <v>37</v>
      </c>
      <c r="D3" s="2" t="s">
        <v>32</v>
      </c>
      <c r="E3" s="2" t="s">
        <v>3</v>
      </c>
      <c r="F3" s="18">
        <v>2</v>
      </c>
      <c r="G3" s="19"/>
      <c r="H3" s="25">
        <f>F3*G3</f>
        <v>0</v>
      </c>
      <c r="I3" s="13">
        <f>ROUND(F3*G3*1.23,2)</f>
        <v>0</v>
      </c>
    </row>
    <row r="4" spans="1:10">
      <c r="A4" s="2">
        <v>2</v>
      </c>
      <c r="B4" s="1" t="s">
        <v>11</v>
      </c>
      <c r="C4" s="1" t="s">
        <v>12</v>
      </c>
      <c r="D4" s="2" t="s">
        <v>10</v>
      </c>
      <c r="E4" s="2" t="s">
        <v>3</v>
      </c>
      <c r="F4" s="18">
        <v>40</v>
      </c>
      <c r="G4" s="19"/>
      <c r="H4" s="25">
        <f t="shared" ref="H4:H19" si="0">F4*G4</f>
        <v>0</v>
      </c>
      <c r="I4" s="13">
        <f t="shared" ref="I4:I19" si="1">ROUND(F4*G4*1.23,2)</f>
        <v>0</v>
      </c>
    </row>
    <row r="5" spans="1:10" ht="16.5">
      <c r="A5" s="2">
        <v>3</v>
      </c>
      <c r="B5" s="3" t="s">
        <v>13</v>
      </c>
      <c r="C5" s="1" t="s">
        <v>35</v>
      </c>
      <c r="D5" s="2" t="s">
        <v>10</v>
      </c>
      <c r="E5" s="2" t="s">
        <v>5</v>
      </c>
      <c r="F5" s="18">
        <v>14</v>
      </c>
      <c r="G5" s="19"/>
      <c r="H5" s="25">
        <f t="shared" si="0"/>
        <v>0</v>
      </c>
      <c r="I5" s="13">
        <f t="shared" si="1"/>
        <v>0</v>
      </c>
    </row>
    <row r="6" spans="1:10" ht="28.5" customHeight="1">
      <c r="A6" s="2">
        <v>4</v>
      </c>
      <c r="B6" s="7" t="s">
        <v>14</v>
      </c>
      <c r="C6" s="1" t="s">
        <v>15</v>
      </c>
      <c r="D6" s="2" t="s">
        <v>10</v>
      </c>
      <c r="E6" s="2" t="s">
        <v>5</v>
      </c>
      <c r="F6" s="18">
        <v>2</v>
      </c>
      <c r="G6" s="19"/>
      <c r="H6" s="25">
        <f t="shared" si="0"/>
        <v>0</v>
      </c>
      <c r="I6" s="13">
        <f t="shared" si="1"/>
        <v>0</v>
      </c>
    </row>
    <row r="7" spans="1:10">
      <c r="A7" s="2">
        <v>5</v>
      </c>
      <c r="B7" s="7" t="s">
        <v>38</v>
      </c>
      <c r="C7" s="17">
        <v>44472603</v>
      </c>
      <c r="D7" s="2" t="s">
        <v>10</v>
      </c>
      <c r="E7" s="2" t="s">
        <v>39</v>
      </c>
      <c r="F7" s="18">
        <v>1</v>
      </c>
      <c r="G7" s="19"/>
      <c r="H7" s="25">
        <f t="shared" si="0"/>
        <v>0</v>
      </c>
      <c r="I7" s="13">
        <f t="shared" si="1"/>
        <v>0</v>
      </c>
    </row>
    <row r="8" spans="1:10">
      <c r="A8" s="2">
        <v>6</v>
      </c>
      <c r="B8" s="27" t="s">
        <v>16</v>
      </c>
      <c r="C8" s="4" t="s">
        <v>17</v>
      </c>
      <c r="D8" s="5" t="s">
        <v>18</v>
      </c>
      <c r="E8" s="5" t="s">
        <v>4</v>
      </c>
      <c r="F8" s="18">
        <v>2</v>
      </c>
      <c r="G8" s="19"/>
      <c r="H8" s="25">
        <f t="shared" si="0"/>
        <v>0</v>
      </c>
      <c r="I8" s="13">
        <f t="shared" si="1"/>
        <v>0</v>
      </c>
    </row>
    <row r="9" spans="1:10">
      <c r="A9" s="2">
        <v>7</v>
      </c>
      <c r="B9" s="27"/>
      <c r="C9" s="4" t="s">
        <v>19</v>
      </c>
      <c r="D9" s="5" t="s">
        <v>18</v>
      </c>
      <c r="E9" s="5" t="s">
        <v>8</v>
      </c>
      <c r="F9" s="18">
        <v>1</v>
      </c>
      <c r="G9" s="19"/>
      <c r="H9" s="25">
        <f t="shared" si="0"/>
        <v>0</v>
      </c>
      <c r="I9" s="13">
        <f t="shared" si="1"/>
        <v>0</v>
      </c>
    </row>
    <row r="10" spans="1:10">
      <c r="A10" s="2">
        <v>8</v>
      </c>
      <c r="B10" s="27"/>
      <c r="C10" s="4" t="s">
        <v>20</v>
      </c>
      <c r="D10" s="5" t="s">
        <v>18</v>
      </c>
      <c r="E10" s="5" t="s">
        <v>7</v>
      </c>
      <c r="F10" s="18">
        <v>1</v>
      </c>
      <c r="G10" s="19"/>
      <c r="H10" s="25">
        <f t="shared" si="0"/>
        <v>0</v>
      </c>
      <c r="I10" s="13">
        <f t="shared" si="1"/>
        <v>0</v>
      </c>
    </row>
    <row r="11" spans="1:10">
      <c r="A11" s="2">
        <v>9</v>
      </c>
      <c r="B11" s="27"/>
      <c r="C11" s="4" t="s">
        <v>21</v>
      </c>
      <c r="D11" s="5" t="s">
        <v>18</v>
      </c>
      <c r="E11" s="5" t="s">
        <v>6</v>
      </c>
      <c r="F11" s="18">
        <v>1</v>
      </c>
      <c r="G11" s="19"/>
      <c r="H11" s="25">
        <f t="shared" si="0"/>
        <v>0</v>
      </c>
      <c r="I11" s="13">
        <f t="shared" si="1"/>
        <v>0</v>
      </c>
    </row>
    <row r="12" spans="1:10">
      <c r="A12" s="2">
        <v>10</v>
      </c>
      <c r="B12" s="28" t="s">
        <v>29</v>
      </c>
      <c r="C12" s="4" t="s">
        <v>22</v>
      </c>
      <c r="D12" s="5" t="s">
        <v>18</v>
      </c>
      <c r="E12" s="5" t="s">
        <v>4</v>
      </c>
      <c r="F12" s="18">
        <v>12</v>
      </c>
      <c r="G12" s="19"/>
      <c r="H12" s="25">
        <f t="shared" si="0"/>
        <v>0</v>
      </c>
      <c r="I12" s="13">
        <f t="shared" si="1"/>
        <v>0</v>
      </c>
    </row>
    <row r="13" spans="1:10">
      <c r="A13" s="2">
        <v>11</v>
      </c>
      <c r="B13" s="28"/>
      <c r="C13" s="4" t="s">
        <v>23</v>
      </c>
      <c r="D13" s="5" t="s">
        <v>18</v>
      </c>
      <c r="E13" s="5" t="s">
        <v>8</v>
      </c>
      <c r="F13" s="18">
        <v>4</v>
      </c>
      <c r="G13" s="19"/>
      <c r="H13" s="25">
        <f t="shared" si="0"/>
        <v>0</v>
      </c>
      <c r="I13" s="13">
        <f t="shared" si="1"/>
        <v>0</v>
      </c>
    </row>
    <row r="14" spans="1:10">
      <c r="A14" s="2">
        <v>12</v>
      </c>
      <c r="B14" s="28"/>
      <c r="C14" s="4" t="s">
        <v>24</v>
      </c>
      <c r="D14" s="5" t="s">
        <v>18</v>
      </c>
      <c r="E14" s="5" t="s">
        <v>7</v>
      </c>
      <c r="F14" s="18">
        <v>1</v>
      </c>
      <c r="G14" s="19"/>
      <c r="H14" s="25">
        <f t="shared" si="0"/>
        <v>0</v>
      </c>
      <c r="I14" s="13">
        <f t="shared" si="1"/>
        <v>0</v>
      </c>
    </row>
    <row r="15" spans="1:10">
      <c r="A15" s="2">
        <v>13</v>
      </c>
      <c r="B15" s="28"/>
      <c r="C15" s="4" t="s">
        <v>25</v>
      </c>
      <c r="D15" s="5" t="s">
        <v>18</v>
      </c>
      <c r="E15" s="5" t="s">
        <v>6</v>
      </c>
      <c r="F15" s="18">
        <v>2</v>
      </c>
      <c r="G15" s="19"/>
      <c r="H15" s="25">
        <f t="shared" si="0"/>
        <v>0</v>
      </c>
      <c r="I15" s="13">
        <f t="shared" si="1"/>
        <v>0</v>
      </c>
    </row>
    <row r="16" spans="1:10" ht="16.5">
      <c r="A16" s="2">
        <v>14</v>
      </c>
      <c r="B16" s="3" t="s">
        <v>26</v>
      </c>
      <c r="C16" s="3" t="s">
        <v>27</v>
      </c>
      <c r="D16" s="5" t="s">
        <v>18</v>
      </c>
      <c r="E16" s="5" t="s">
        <v>28</v>
      </c>
      <c r="F16" s="18">
        <v>6</v>
      </c>
      <c r="G16" s="19"/>
      <c r="H16" s="25">
        <f t="shared" si="0"/>
        <v>0</v>
      </c>
      <c r="I16" s="13">
        <f t="shared" si="1"/>
        <v>0</v>
      </c>
    </row>
    <row r="17" spans="1:9" ht="16.5">
      <c r="A17" s="2">
        <v>15</v>
      </c>
      <c r="B17" s="7" t="s">
        <v>26</v>
      </c>
      <c r="C17" s="10" t="s">
        <v>30</v>
      </c>
      <c r="D17" s="5" t="s">
        <v>18</v>
      </c>
      <c r="E17" s="5" t="s">
        <v>28</v>
      </c>
      <c r="F17" s="18">
        <v>6</v>
      </c>
      <c r="G17" s="19"/>
      <c r="H17" s="25">
        <f t="shared" si="0"/>
        <v>0</v>
      </c>
      <c r="I17" s="13">
        <f t="shared" si="1"/>
        <v>0</v>
      </c>
    </row>
    <row r="18" spans="1:9">
      <c r="A18" s="2">
        <v>16</v>
      </c>
      <c r="B18" s="7" t="s">
        <v>26</v>
      </c>
      <c r="C18" s="12" t="s">
        <v>33</v>
      </c>
      <c r="D18" s="5" t="s">
        <v>18</v>
      </c>
      <c r="E18" s="5" t="s">
        <v>28</v>
      </c>
      <c r="F18" s="18">
        <v>2</v>
      </c>
      <c r="G18" s="19"/>
      <c r="H18" s="25">
        <f t="shared" si="0"/>
        <v>0</v>
      </c>
      <c r="I18" s="13">
        <f t="shared" si="1"/>
        <v>0</v>
      </c>
    </row>
    <row r="19" spans="1:9" ht="24.75">
      <c r="A19" s="2">
        <v>17</v>
      </c>
      <c r="B19" s="7" t="s">
        <v>26</v>
      </c>
      <c r="C19" s="11" t="s">
        <v>31</v>
      </c>
      <c r="D19" s="2" t="s">
        <v>9</v>
      </c>
      <c r="E19" s="5" t="s">
        <v>28</v>
      </c>
      <c r="F19" s="18">
        <v>2</v>
      </c>
      <c r="G19" s="19"/>
      <c r="H19" s="25">
        <f t="shared" si="0"/>
        <v>0</v>
      </c>
      <c r="I19" s="13">
        <f t="shared" si="1"/>
        <v>0</v>
      </c>
    </row>
    <row r="20" spans="1:9">
      <c r="B20" s="6"/>
      <c r="F20" s="43"/>
      <c r="H20" s="14" t="s">
        <v>34</v>
      </c>
      <c r="I20" s="34">
        <f>SUM(I3:I19)</f>
        <v>0</v>
      </c>
    </row>
    <row r="24" spans="1:9" ht="32.25" customHeight="1">
      <c r="A24" s="20" t="s">
        <v>40</v>
      </c>
      <c r="B24" s="21"/>
      <c r="C24" s="21"/>
      <c r="D24" s="21"/>
      <c r="E24" s="22"/>
      <c r="F24" s="29" t="s">
        <v>49</v>
      </c>
      <c r="G24" s="29"/>
      <c r="H24" s="29"/>
      <c r="I24" s="35"/>
    </row>
    <row r="25" spans="1:9">
      <c r="A25" s="36" t="s">
        <v>41</v>
      </c>
      <c r="B25" s="37"/>
      <c r="C25" s="37"/>
      <c r="D25" s="38"/>
      <c r="E25" s="39"/>
    </row>
    <row r="26" spans="1:9">
      <c r="A26" s="40" t="s">
        <v>51</v>
      </c>
      <c r="B26" s="41"/>
      <c r="C26" s="41"/>
      <c r="D26" s="38"/>
      <c r="E26" s="39"/>
      <c r="F26" s="29"/>
      <c r="G26" s="29"/>
      <c r="H26" s="29"/>
    </row>
    <row r="27" spans="1:9">
      <c r="A27" s="40" t="s">
        <v>42</v>
      </c>
      <c r="B27" s="41"/>
      <c r="C27" s="41"/>
      <c r="D27" s="42"/>
      <c r="E27" s="39"/>
    </row>
    <row r="29" spans="1:9">
      <c r="A29" s="23"/>
      <c r="B29" s="24"/>
    </row>
  </sheetData>
  <dataConsolidate/>
  <mergeCells count="5">
    <mergeCell ref="B1:I1"/>
    <mergeCell ref="B8:B11"/>
    <mergeCell ref="B12:B15"/>
    <mergeCell ref="F26:H26"/>
    <mergeCell ref="F24:I24"/>
  </mergeCells>
  <printOptions horizontalCentered="1"/>
  <pageMargins left="0.7" right="0.7" top="0.75" bottom="0.75" header="0.3" footer="0.3"/>
  <pageSetup paperSize="9" scale="91" firstPageNumber="0" fitToHeight="2" orientation="portrait" r:id="rId1"/>
  <headerFooter>
    <oddFooter>&amp;RStrona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2 postepowanie</vt:lpstr>
      <vt:lpstr>'2 postepowanie'!Obszar_wydruku</vt:lpstr>
      <vt:lpstr>'2 postepowanie'!Tytuły_wydruku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revision>64</cp:revision>
  <cp:lastPrinted>2025-11-26T22:08:40Z</cp:lastPrinted>
  <dcterms:created xsi:type="dcterms:W3CDTF">2019-02-13T13:11:25Z</dcterms:created>
  <dcterms:modified xsi:type="dcterms:W3CDTF">2025-11-26T22:09:44Z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